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9060"/>
  </bookViews>
  <sheets>
    <sheet name="AVT" sheetId="1" r:id="rId1"/>
  </sheets>
  <definedNames>
    <definedName name="_xlnm.Print_Area" localSheetId="0">AVT!$B$1:$R$15</definedName>
  </definedNames>
  <calcPr calcId="145621"/>
</workbook>
</file>

<file path=xl/calcChain.xml><?xml version="1.0" encoding="utf-8"?>
<calcChain xmlns="http://schemas.openxmlformats.org/spreadsheetml/2006/main">
  <c r="Q12" i="1" l="1"/>
  <c r="N12" i="1"/>
  <c r="R12" i="1" l="1"/>
  <c r="Q10" i="1" l="1"/>
  <c r="R10" i="1"/>
  <c r="Q11" i="1"/>
  <c r="R11" i="1"/>
  <c r="N10" i="1"/>
  <c r="N11" i="1"/>
  <c r="Q8" i="1"/>
  <c r="R8" i="1"/>
  <c r="N8" i="1"/>
  <c r="R9" i="1" l="1"/>
  <c r="Q9" i="1"/>
  <c r="N9" i="1"/>
  <c r="R7" i="1"/>
  <c r="Q7" i="1"/>
  <c r="N7" i="1"/>
  <c r="O15" i="1" l="1"/>
  <c r="P15" i="1"/>
</calcChain>
</file>

<file path=xl/sharedStrings.xml><?xml version="1.0" encoding="utf-8"?>
<sst xmlns="http://schemas.openxmlformats.org/spreadsheetml/2006/main" count="64" uniqueCount="50">
  <si>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</si>
  <si>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</si>
  <si>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</si>
  <si>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</si>
  <si>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</si>
  <si>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</si>
  <si>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</si>
  <si>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</si>
  <si>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</si>
  <si>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</si>
  <si>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</si>
  <si>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</si>
  <si>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</si>
  <si>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</si>
  <si>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30237240-3 - Webová kamera</t>
  </si>
  <si>
    <t>32342200-4 - Sluchátka</t>
  </si>
  <si>
    <t>32351000-8 - Příslušenství pro zvuková a video zařízení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</si>
  <si>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</si>
  <si>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</si>
  <si>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</si>
  <si>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</si>
  <si>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</si>
  <si>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</si>
  <si>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NE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</si>
  <si>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</si>
  <si>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</si>
  <si>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</si>
  <si>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</si>
  <si>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</si>
  <si>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</si>
  <si>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</si>
  <si>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</si>
  <si>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Příloha č. 2 Kupní smlouvy - technická specifikace
Audiovizuální technika (II.) 005-2021</t>
  </si>
  <si>
    <t>Webkamera</t>
  </si>
  <si>
    <t>Prezentér</t>
  </si>
  <si>
    <t>Mgr. Zuzana Švejcarová,
Tel.: 721 364 916,
37763 8305</t>
  </si>
  <si>
    <t>Univerzitní 22,
301 00 Plzeň,
Fakulta strojní -
Katedra materiálu a strojírenské metalurgie,
místnost UF 246</t>
  </si>
  <si>
    <t>Rozlišení min. Full HD (1920x1080).
Úhel záběru: alespoň 75stupňů.
Vestavěný mikrofon.
Automatické ostření (autofocus).
Možnost fotografie.
Slabé osvětlení: korekce při slabém osvětlení / nebo / přisvícení / nebo/ „noční režim“.
Připojení k PC: USB 2.0 (nebo vyšší).
Upevnění k monitoru.
Kompatibilita: Win 10/7.</t>
  </si>
  <si>
    <t>Dosah min. 15 m, USB přijímač, laserové ukazovátko.</t>
  </si>
  <si>
    <t>Sluchátka s mikrofonem</t>
  </si>
  <si>
    <t>Typ sluchátek: okolo ucha (circumaural).
Provedení sluchátek: s obroučkou přes hlavu.
Citlivost sluchátek: 112dB (+-10).
Kmitočtový rozsah: +-50Hz.
Kmitočtový rozsah: do 20000 Hz.
Mikrofon: citlivost mikrofonu 60 dB (-).
Možnost propojení:
Typ připojení:  jack 3,5 mm.
Délka přívodního kabelu: min. 2 m.</t>
  </si>
  <si>
    <t>Sluchátka s mikrofonem k PC</t>
  </si>
  <si>
    <t>Ing. Jiří Basl, PhD., 
Tel.: 37763 4249, 
603 216 039</t>
  </si>
  <si>
    <t>Univerzitní 26,
301 00 Plzeň,
Fakulta elektrotechnická - Děkanát,
místnost EK 502</t>
  </si>
  <si>
    <t>Sluchátka s mikrofonem k PC. 
RozhranÍ 3,5 mm jack. 
Nastavitelná velikost, otočný mikrofon.</t>
  </si>
  <si>
    <t>Webkamera připojitelná k PC a notebooku. 
Rozhraní USB. 
Video s rozlišením až 1920x1080.
Vestavěný mikrofon. 
Kompatibilní a aplikacemi Skype, MS Teams a Google Meet.</t>
  </si>
  <si>
    <t>Sluchátka s mikrofonem (headset)</t>
  </si>
  <si>
    <t>Ing. Barbora Katolická,
Tel.: 37763 7727</t>
  </si>
  <si>
    <t>Univerzitní 18,
301 00 Plzeň,
Univerzitní knihovna -
Systémová podpora a vzdělávání,
místnost UB 205</t>
  </si>
  <si>
    <t>Stereo sluchátkový headset se sklopným mikrofonem a připojení konektorem USB-A.
Minimální parametry: 
most přes hlavu na uši s uzavřenou konstrukcí, 
ovládání hlasitosti sluchátek a mute mikrofonu na kabelu headsetu, 
frekvenční rozsah sluchátek 42 - 17000 Hz, 
impedance sluchátek 32 Ohm, 
citlivost sluchátek min 95 dB/mW, 
frekvenční rozsah mikrofonu 90 - 15000 Hz, 
citlivost mikrofonu -40 dB, 
hmotnost max. 100 g, 
délka kabelu min. 2 m, 
vyměnitelné náušníky, 
podpora Windows PC, Mac.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</si>
</sst>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2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10" xfId="0" applyBorder="1"/>
    <xf numFmtId="0" fontId="16" fillId="3" borderId="8" xfId="0" applyFont="1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0" fontId="2" fillId="3" borderId="13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vertical="center" wrapText="1"/>
    </xf>
    <xf numFmtId="0" fontId="16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left" vertical="center" wrapText="1"/>
    </xf>
    <xf numFmtId="165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center" vertical="center"/>
    </xf>
    <xf numFmtId="0" fontId="0" fillId="3" borderId="24" xfId="0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3" borderId="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3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15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21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22"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2"/>
  <sheetViews>
    <sheetView tabSelected="1" topLeftCell="D1" zoomScale="62" zoomScaleNormal="62" workbookViewId="0">
      <selection activeCell="O7" sqref="O7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.6640625" style="1" bestFit="1" customWidth="1"/>
    <col min="4" max="4" width="10.77734375" style="2" customWidth="1"/>
    <col min="5" max="5" width="10.21875" style="3" customWidth="1"/>
    <col min="6" max="6" width="99.6640625" style="1" customWidth="1"/>
    <col min="7" max="7" width="31.6640625" style="1" bestFit="1" customWidth="1"/>
    <col min="8" max="8" width="23.5546875" style="1" bestFit="1" customWidth="1"/>
    <col min="9" max="9" width="19" style="1" bestFit="1" customWidth="1"/>
    <col min="10" max="10" width="27.44140625" style="5" hidden="1" customWidth="1"/>
    <col min="11" max="11" width="23.109375" style="5" customWidth="1"/>
    <col min="12" max="12" width="34.5546875" style="1" customWidth="1"/>
    <col min="13" max="13" width="28" style="1" customWidth="1"/>
    <col min="14" max="14" width="17.21875" style="1" hidden="1" customWidth="1"/>
    <col min="15" max="15" width="24" style="5" bestFit="1" customWidth="1"/>
    <col min="16" max="16" width="23.21875" style="5" customWidth="1"/>
    <col min="17" max="17" width="20.6640625" style="5" bestFit="1" customWidth="1"/>
    <col min="18" max="18" width="19.6640625" style="5" bestFit="1" customWidth="1"/>
    <col min="19" max="19" width="13.5546875" style="5" hidden="1" customWidth="1"/>
    <col min="20" max="20" width="43.33203125" style="4" customWidth="1"/>
    <col min="21" max="16384" width="8.88671875" style="5"/>
  </cols>
  <sheetData>
    <row r="1" spans="1:20" ht="42.6" customHeight="1" x14ac:dyDescent="0.3">
      <c r="B1" s="118" t="s">
        <v>32</v>
      </c>
      <c r="C1" s="119"/>
      <c r="D1" s="119"/>
    </row>
    <row r="2" spans="1:20" ht="18" customHeight="1" x14ac:dyDescent="0.3">
      <c r="C2" s="5"/>
      <c r="D2" s="12"/>
      <c r="E2" s="6"/>
      <c r="F2" s="7"/>
      <c r="G2" s="7"/>
      <c r="H2" s="5"/>
      <c r="I2" s="8"/>
      <c r="L2" s="40"/>
      <c r="M2" s="7"/>
      <c r="N2" s="7"/>
      <c r="O2" s="7"/>
      <c r="P2" s="7"/>
      <c r="R2" s="9"/>
      <c r="S2" s="10"/>
      <c r="T2" s="11"/>
    </row>
    <row r="3" spans="1:20" ht="18" customHeight="1" x14ac:dyDescent="0.3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9"/>
      <c r="L3" s="39"/>
      <c r="M3" s="39"/>
      <c r="N3" s="39"/>
      <c r="O3" s="39"/>
      <c r="P3" s="39"/>
      <c r="R3" s="9"/>
    </row>
    <row r="4" spans="1:20" ht="18" customHeight="1" thickBot="1" x14ac:dyDescent="0.35">
      <c r="B4" s="16"/>
      <c r="C4" s="17" t="s">
        <v>1</v>
      </c>
      <c r="D4" s="14"/>
      <c r="E4" s="14"/>
      <c r="F4" s="14"/>
      <c r="G4" s="14"/>
      <c r="H4" s="9"/>
      <c r="I4" s="9"/>
      <c r="J4" s="9"/>
      <c r="K4" s="9"/>
      <c r="L4" s="7"/>
      <c r="M4" s="7"/>
      <c r="N4" s="7"/>
      <c r="O4" s="9"/>
      <c r="P4" s="9"/>
      <c r="R4" s="9"/>
    </row>
    <row r="5" spans="1:20" ht="34.5" customHeight="1" thickBot="1" x14ac:dyDescent="0.35">
      <c r="B5" s="18"/>
      <c r="C5" s="19"/>
      <c r="D5" s="20"/>
      <c r="E5" s="20"/>
      <c r="F5" s="7"/>
      <c r="G5" s="21" t="s">
        <v>2</v>
      </c>
      <c r="H5" s="7"/>
      <c r="I5" s="7"/>
      <c r="L5" s="7"/>
      <c r="M5" s="22"/>
      <c r="N5" s="22"/>
      <c r="P5" s="21" t="s">
        <v>2</v>
      </c>
      <c r="T5" s="8"/>
    </row>
    <row r="6" spans="1:20" ht="67.2" customHeight="1" thickTop="1" thickBot="1" x14ac:dyDescent="0.35">
      <c r="B6" s="23" t="s">
        <v>3</v>
      </c>
      <c r="C6" s="24" t="s">
        <v>18</v>
      </c>
      <c r="D6" s="24" t="s">
        <v>4</v>
      </c>
      <c r="E6" s="24" t="s">
        <v>19</v>
      </c>
      <c r="F6" s="24" t="s">
        <v>20</v>
      </c>
      <c r="G6" s="25" t="s">
        <v>5</v>
      </c>
      <c r="H6" s="38" t="s">
        <v>21</v>
      </c>
      <c r="I6" s="38" t="s">
        <v>22</v>
      </c>
      <c r="J6" s="38" t="s">
        <v>24</v>
      </c>
      <c r="K6" s="42" t="s">
        <v>25</v>
      </c>
      <c r="L6" s="38" t="s">
        <v>26</v>
      </c>
      <c r="M6" s="38" t="s">
        <v>27</v>
      </c>
      <c r="N6" s="38" t="s">
        <v>28</v>
      </c>
      <c r="O6" s="24" t="s">
        <v>6</v>
      </c>
      <c r="P6" s="26" t="s">
        <v>7</v>
      </c>
      <c r="Q6" s="90" t="s">
        <v>8</v>
      </c>
      <c r="R6" s="90" t="s">
        <v>9</v>
      </c>
      <c r="S6" s="38" t="s">
        <v>29</v>
      </c>
      <c r="T6" s="38" t="s">
        <v>30</v>
      </c>
    </row>
    <row r="7" spans="1:20" ht="162" customHeight="1" thickTop="1" x14ac:dyDescent="0.3">
      <c r="A7" s="27"/>
      <c r="B7" s="45">
        <v>1</v>
      </c>
      <c r="C7" s="92" t="s">
        <v>33</v>
      </c>
      <c r="D7" s="46">
        <v>3</v>
      </c>
      <c r="E7" s="92" t="s">
        <v>17</v>
      </c>
      <c r="F7" s="68" t="s">
        <v>37</v>
      </c>
      <c r="G7" s="120"/>
      <c r="H7" s="105" t="s">
        <v>31</v>
      </c>
      <c r="I7" s="108" t="s">
        <v>23</v>
      </c>
      <c r="J7" s="113"/>
      <c r="K7" s="105" t="s">
        <v>35</v>
      </c>
      <c r="L7" s="105" t="s">
        <v>36</v>
      </c>
      <c r="M7" s="47">
        <v>30</v>
      </c>
      <c r="N7" s="48">
        <f>D7*O7</f>
        <v>3300</v>
      </c>
      <c r="O7" s="49">
        <v>1100</v>
      </c>
      <c r="P7" s="122"/>
      <c r="Q7" s="50">
        <f>D7*P7</f>
        <v>0</v>
      </c>
      <c r="R7" s="51" t="str">
        <f t="shared" ref="R7:R9" si="0">IF(ISNUMBER(P7), IF(P7&gt;O7,"NEVYHOVUJE","VYHOVUJE")," ")</f>
        <v xml:space="preserve"> </v>
      </c>
      <c r="S7" s="108"/>
      <c r="T7" s="91" t="s">
        <v>14</v>
      </c>
    </row>
    <row r="8" spans="1:20" ht="49.2" customHeight="1" thickBot="1" x14ac:dyDescent="0.35">
      <c r="B8" s="28">
        <v>2</v>
      </c>
      <c r="C8" s="62" t="s">
        <v>34</v>
      </c>
      <c r="D8" s="29">
        <v>1</v>
      </c>
      <c r="E8" s="93" t="s">
        <v>17</v>
      </c>
      <c r="F8" s="69" t="s">
        <v>38</v>
      </c>
      <c r="G8" s="121"/>
      <c r="H8" s="106"/>
      <c r="I8" s="109"/>
      <c r="J8" s="114"/>
      <c r="K8" s="111"/>
      <c r="L8" s="111"/>
      <c r="M8" s="44">
        <v>30</v>
      </c>
      <c r="N8" s="30">
        <f>D8*O8</f>
        <v>500</v>
      </c>
      <c r="O8" s="52">
        <v>500</v>
      </c>
      <c r="P8" s="123"/>
      <c r="Q8" s="53">
        <f>D8*P8</f>
        <v>0</v>
      </c>
      <c r="R8" s="54" t="str">
        <f t="shared" ref="R8" si="1">IF(ISNUMBER(P8), IF(P8&gt;O8,"NEVYHOVUJE","VYHOVUJE")," ")</f>
        <v xml:space="preserve"> </v>
      </c>
      <c r="S8" s="109"/>
      <c r="T8" s="93" t="s">
        <v>16</v>
      </c>
    </row>
    <row r="9" spans="1:20" ht="144" customHeight="1" thickBot="1" x14ac:dyDescent="0.35">
      <c r="B9" s="55">
        <v>3</v>
      </c>
      <c r="C9" s="70" t="s">
        <v>39</v>
      </c>
      <c r="D9" s="56">
        <v>2</v>
      </c>
      <c r="E9" s="94" t="s">
        <v>17</v>
      </c>
      <c r="F9" s="71" t="s">
        <v>40</v>
      </c>
      <c r="G9" s="121"/>
      <c r="H9" s="107"/>
      <c r="I9" s="110"/>
      <c r="J9" s="115"/>
      <c r="K9" s="112"/>
      <c r="L9" s="112"/>
      <c r="M9" s="57">
        <v>30</v>
      </c>
      <c r="N9" s="58">
        <f>D9*O9</f>
        <v>800</v>
      </c>
      <c r="O9" s="59">
        <v>400</v>
      </c>
      <c r="P9" s="123"/>
      <c r="Q9" s="60">
        <f>D9*P9</f>
        <v>0</v>
      </c>
      <c r="R9" s="61" t="str">
        <f t="shared" si="0"/>
        <v xml:space="preserve"> </v>
      </c>
      <c r="S9" s="110"/>
      <c r="T9" s="94" t="s">
        <v>15</v>
      </c>
    </row>
    <row r="10" spans="1:20" ht="69" customHeight="1" x14ac:dyDescent="0.3">
      <c r="B10" s="72">
        <v>4</v>
      </c>
      <c r="C10" s="73" t="s">
        <v>41</v>
      </c>
      <c r="D10" s="74">
        <v>1</v>
      </c>
      <c r="E10" s="73" t="s">
        <v>17</v>
      </c>
      <c r="F10" s="75" t="s">
        <v>44</v>
      </c>
      <c r="G10" s="126"/>
      <c r="H10" s="116" t="s">
        <v>31</v>
      </c>
      <c r="I10" s="117" t="s">
        <v>23</v>
      </c>
      <c r="J10" s="117"/>
      <c r="K10" s="116" t="s">
        <v>42</v>
      </c>
      <c r="L10" s="116" t="s">
        <v>43</v>
      </c>
      <c r="M10" s="76">
        <v>30</v>
      </c>
      <c r="N10" s="77">
        <f>D10*O10</f>
        <v>120</v>
      </c>
      <c r="O10" s="78">
        <v>120</v>
      </c>
      <c r="P10" s="124"/>
      <c r="Q10" s="79">
        <f>D10*P10</f>
        <v>0</v>
      </c>
      <c r="R10" s="80" t="str">
        <f t="shared" ref="R10:R12" si="2">IF(ISNUMBER(P10), IF(P10&gt;O10,"NEVYHOVUJE","VYHOVUJE")," ")</f>
        <v xml:space="preserve"> </v>
      </c>
      <c r="S10" s="117"/>
      <c r="T10" s="73" t="s">
        <v>15</v>
      </c>
    </row>
    <row r="11" spans="1:20" ht="102" customHeight="1" thickBot="1" x14ac:dyDescent="0.35">
      <c r="B11" s="55">
        <v>5</v>
      </c>
      <c r="C11" s="81" t="s">
        <v>33</v>
      </c>
      <c r="D11" s="56">
        <v>1</v>
      </c>
      <c r="E11" s="94" t="s">
        <v>17</v>
      </c>
      <c r="F11" s="82" t="s">
        <v>45</v>
      </c>
      <c r="G11" s="121"/>
      <c r="H11" s="107"/>
      <c r="I11" s="110"/>
      <c r="J11" s="110"/>
      <c r="K11" s="112"/>
      <c r="L11" s="112"/>
      <c r="M11" s="57">
        <v>30</v>
      </c>
      <c r="N11" s="58">
        <f>D11*O11</f>
        <v>750</v>
      </c>
      <c r="O11" s="59">
        <v>750</v>
      </c>
      <c r="P11" s="125"/>
      <c r="Q11" s="83">
        <f>D11*P11</f>
        <v>0</v>
      </c>
      <c r="R11" s="84" t="str">
        <f t="shared" si="2"/>
        <v xml:space="preserve"> </v>
      </c>
      <c r="S11" s="110"/>
      <c r="T11" s="94" t="s">
        <v>14</v>
      </c>
    </row>
    <row r="12" spans="1:20" ht="217.8" customHeight="1" thickBot="1" x14ac:dyDescent="0.35">
      <c r="B12" s="64">
        <v>6</v>
      </c>
      <c r="C12" s="63" t="s">
        <v>46</v>
      </c>
      <c r="D12" s="65">
        <v>5</v>
      </c>
      <c r="E12" s="63" t="s">
        <v>17</v>
      </c>
      <c r="F12" s="89" t="s">
        <v>49</v>
      </c>
      <c r="G12" s="121"/>
      <c r="H12" s="85" t="s">
        <v>31</v>
      </c>
      <c r="I12" s="63" t="s">
        <v>23</v>
      </c>
      <c r="J12" s="63"/>
      <c r="K12" s="85" t="s">
        <v>47</v>
      </c>
      <c r="L12" s="85" t="s">
        <v>48</v>
      </c>
      <c r="M12" s="66">
        <v>30</v>
      </c>
      <c r="N12" s="67">
        <f>D12*O12</f>
        <v>4200</v>
      </c>
      <c r="O12" s="86">
        <v>840</v>
      </c>
      <c r="P12" s="125"/>
      <c r="Q12" s="87">
        <f>D12*P12</f>
        <v>0</v>
      </c>
      <c r="R12" s="95" t="str">
        <f t="shared" si="2"/>
        <v xml:space="preserve"> </v>
      </c>
      <c r="S12" s="63"/>
      <c r="T12" s="88" t="s">
        <v>15</v>
      </c>
    </row>
    <row r="13" spans="1:20" ht="13.5" customHeight="1" thickTop="1" thickBot="1" x14ac:dyDescent="0.35">
      <c r="C13" s="5"/>
      <c r="D13" s="5"/>
      <c r="E13" s="5"/>
      <c r="F13" s="5"/>
      <c r="G13" s="5"/>
      <c r="H13" s="5"/>
      <c r="I13" s="5"/>
      <c r="L13" s="5"/>
      <c r="M13" s="5"/>
      <c r="N13" s="5"/>
      <c r="Q13" s="43"/>
    </row>
    <row r="14" spans="1:20" ht="60.75" customHeight="1" thickTop="1" thickBot="1" x14ac:dyDescent="0.35">
      <c r="B14" s="96" t="s">
        <v>10</v>
      </c>
      <c r="C14" s="97"/>
      <c r="D14" s="97"/>
      <c r="E14" s="97"/>
      <c r="F14" s="97"/>
      <c r="G14" s="97"/>
      <c r="H14" s="31"/>
      <c r="I14" s="31"/>
      <c r="J14" s="31"/>
      <c r="K14" s="8"/>
      <c r="L14" s="8"/>
      <c r="M14" s="32"/>
      <c r="N14" s="32"/>
      <c r="O14" s="33" t="s">
        <v>11</v>
      </c>
      <c r="P14" s="98" t="s">
        <v>12</v>
      </c>
      <c r="Q14" s="99"/>
      <c r="R14" s="100"/>
      <c r="S14" s="22"/>
      <c r="T14" s="34"/>
    </row>
    <row r="15" spans="1:20" ht="33" customHeight="1" thickTop="1" thickBot="1" x14ac:dyDescent="0.35">
      <c r="B15" s="101" t="s">
        <v>13</v>
      </c>
      <c r="C15" s="101"/>
      <c r="D15" s="101"/>
      <c r="E15" s="101"/>
      <c r="F15" s="101"/>
      <c r="G15" s="101"/>
      <c r="H15" s="35"/>
      <c r="K15" s="12"/>
      <c r="L15" s="12"/>
      <c r="M15" s="36"/>
      <c r="N15" s="36"/>
      <c r="O15" s="37">
        <f>SUM(N7:N12)</f>
        <v>9670</v>
      </c>
      <c r="P15" s="102">
        <f>SUM(Q7:Q12)</f>
        <v>0</v>
      </c>
      <c r="Q15" s="103"/>
      <c r="R15" s="104"/>
    </row>
    <row r="16" spans="1:20" ht="14.25" customHeight="1" thickTop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</sheetData>
  <sheetProtection password="C143" sheet="1" objects="1" scenarios="1"/>
  <mergeCells count="17">
    <mergeCell ref="S10:S11"/>
    <mergeCell ref="B1:D1"/>
    <mergeCell ref="S7:S9"/>
    <mergeCell ref="H10:H11"/>
    <mergeCell ref="I10:I11"/>
    <mergeCell ref="K10:K11"/>
    <mergeCell ref="J10:J11"/>
    <mergeCell ref="B14:G14"/>
    <mergeCell ref="P14:R14"/>
    <mergeCell ref="B15:G15"/>
    <mergeCell ref="P15:R15"/>
    <mergeCell ref="H7:H9"/>
    <mergeCell ref="I7:I9"/>
    <mergeCell ref="K7:K9"/>
    <mergeCell ref="L7:L9"/>
    <mergeCell ref="J7:J9"/>
    <mergeCell ref="L10:L11"/>
  </mergeCells>
  <conditionalFormatting sqref="B7 D7 B9:B11 D9:D11">
    <cfRule type="containsBlanks" dxfId="21" priority="46">
      <formula>LEN(TRIM(B7))=0</formula>
    </cfRule>
  </conditionalFormatting>
  <conditionalFormatting sqref="B7 B9:B11">
    <cfRule type="cellIs" dxfId="20" priority="41" operator="greaterThanOrEqual">
      <formula>1</formula>
    </cfRule>
  </conditionalFormatting>
  <conditionalFormatting sqref="R7:R11">
    <cfRule type="cellIs" dxfId="19" priority="38" operator="equal">
      <formula>"VYHOVUJE"</formula>
    </cfRule>
  </conditionalFormatting>
  <conditionalFormatting sqref="R7:R11">
    <cfRule type="cellIs" dxfId="18" priority="37" operator="equal">
      <formula>"NEVYHOVUJE"</formula>
    </cfRule>
  </conditionalFormatting>
  <conditionalFormatting sqref="G7">
    <cfRule type="containsBlanks" dxfId="17" priority="18">
      <formula>LEN(TRIM(G7))=0</formula>
    </cfRule>
  </conditionalFormatting>
  <conditionalFormatting sqref="G7">
    <cfRule type="containsBlanks" dxfId="16" priority="17">
      <formula>LEN(TRIM(G7))=0</formula>
    </cfRule>
  </conditionalFormatting>
  <conditionalFormatting sqref="G7">
    <cfRule type="notContainsBlanks" dxfId="15" priority="16">
      <formula>LEN(TRIM(G7))&gt;0</formula>
    </cfRule>
  </conditionalFormatting>
  <conditionalFormatting sqref="G7">
    <cfRule type="notContainsBlanks" dxfId="14" priority="15">
      <formula>LEN(TRIM(G7))&gt;0</formula>
    </cfRule>
  </conditionalFormatting>
  <conditionalFormatting sqref="G7">
    <cfRule type="notContainsBlanks" dxfId="13" priority="14">
      <formula>LEN(TRIM(G7))&gt;0</formula>
    </cfRule>
  </conditionalFormatting>
  <conditionalFormatting sqref="G8:G12">
    <cfRule type="containsBlanks" dxfId="12" priority="13">
      <formula>LEN(TRIM(G8))=0</formula>
    </cfRule>
  </conditionalFormatting>
  <conditionalFormatting sqref="G8:G12">
    <cfRule type="containsBlanks" dxfId="11" priority="12">
      <formula>LEN(TRIM(G8))=0</formula>
    </cfRule>
  </conditionalFormatting>
  <conditionalFormatting sqref="G8:G12">
    <cfRule type="notContainsBlanks" dxfId="10" priority="11">
      <formula>LEN(TRIM(G8))&gt;0</formula>
    </cfRule>
  </conditionalFormatting>
  <conditionalFormatting sqref="G8:G12">
    <cfRule type="notContainsBlanks" dxfId="9" priority="10">
      <formula>LEN(TRIM(G8))&gt;0</formula>
    </cfRule>
  </conditionalFormatting>
  <conditionalFormatting sqref="G8:G12">
    <cfRule type="notContainsBlanks" dxfId="8" priority="9">
      <formula>LEN(TRIM(G8))&gt;0</formula>
    </cfRule>
  </conditionalFormatting>
  <conditionalFormatting sqref="P7">
    <cfRule type="containsBlanks" dxfId="7" priority="8">
      <formula>LEN(TRIM(P7))=0</formula>
    </cfRule>
  </conditionalFormatting>
  <conditionalFormatting sqref="P7">
    <cfRule type="notContainsBlanks" dxfId="6" priority="7">
      <formula>LEN(TRIM(P7))&gt;0</formula>
    </cfRule>
  </conditionalFormatting>
  <conditionalFormatting sqref="P7:P12">
    <cfRule type="notContainsBlanks" dxfId="5" priority="6">
      <formula>LEN(TRIM(P7))&gt;0</formula>
    </cfRule>
  </conditionalFormatting>
  <conditionalFormatting sqref="P8:P12">
    <cfRule type="containsBlanks" dxfId="4" priority="5">
      <formula>LEN(TRIM(P8))=0</formula>
    </cfRule>
  </conditionalFormatting>
  <conditionalFormatting sqref="P8:P12">
    <cfRule type="notContainsBlanks" dxfId="3" priority="4">
      <formula>LEN(TRIM(P8))&gt;0</formula>
    </cfRule>
  </conditionalFormatting>
  <conditionalFormatting sqref="P8:P12">
    <cfRule type="notContainsBlanks" dxfId="2" priority="3">
      <formula>LEN(TRIM(P8))&gt;0</formula>
    </cfRule>
  </conditionalFormatting>
  <conditionalFormatting sqref="R12">
    <cfRule type="cellIs" dxfId="1" priority="2" operator="equal">
      <formula>"VYHOVUJE"</formula>
    </cfRule>
  </conditionalFormatting>
  <conditionalFormatting sqref="R12">
    <cfRule type="cellIs" dxfId="0" priority="1" operator="equal">
      <formula>"NEVYHOVUJE"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11">
      <formula1>"ks,bal,sada,"</formula1>
    </dataValidation>
    <dataValidation type="list" allowBlank="1" showInputMessage="1" showErrorMessage="1" sqref="I10 I12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2021-03-01T12:46:36Z</cp:lastPrinted>
  <dcterms:created xsi:type="dcterms:W3CDTF">2014-03-05T12:43:32Z</dcterms:created>
  <dcterms:modified xsi:type="dcterms:W3CDTF">2021-03-02T07:58:22Z</dcterms:modified>
</cp:coreProperties>
</file>